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AIFF_3er_2017" sheetId="1" r:id="rId1"/>
  </sheets>
  <calcPr calcId="145621"/>
</workbook>
</file>

<file path=xl/calcChain.xml><?xml version="1.0" encoding="utf-8"?>
<calcChain xmlns="http://schemas.openxmlformats.org/spreadsheetml/2006/main">
  <c r="H38" i="1" l="1"/>
  <c r="G38" i="1"/>
  <c r="E38" i="1"/>
  <c r="D38" i="1"/>
  <c r="I37" i="1"/>
  <c r="I33" i="1"/>
  <c r="I32" i="1"/>
  <c r="I31" i="1"/>
  <c r="F37" i="1"/>
  <c r="F33" i="1"/>
  <c r="F32" i="1"/>
  <c r="F31" i="1"/>
  <c r="I9" i="1"/>
  <c r="I10" i="1"/>
  <c r="I11" i="1"/>
  <c r="I13" i="1"/>
  <c r="I14" i="1"/>
  <c r="I16" i="1"/>
  <c r="I17" i="1"/>
  <c r="I18" i="1"/>
  <c r="I20" i="1"/>
  <c r="I21" i="1"/>
  <c r="I22" i="1"/>
  <c r="I8" i="1"/>
  <c r="F22" i="1"/>
  <c r="F21" i="1"/>
  <c r="F20" i="1"/>
  <c r="F18" i="1"/>
  <c r="F17" i="1"/>
  <c r="F16" i="1"/>
  <c r="F9" i="1"/>
  <c r="F10" i="1"/>
  <c r="F11" i="1"/>
  <c r="F13" i="1"/>
  <c r="F14" i="1"/>
  <c r="F8" i="1"/>
  <c r="H15" i="1"/>
  <c r="I15" i="1" s="1"/>
  <c r="G15" i="1"/>
  <c r="E15" i="1"/>
  <c r="D15" i="1"/>
  <c r="F15" i="1" s="1"/>
  <c r="H12" i="1"/>
  <c r="H25" i="1" s="1"/>
  <c r="G12" i="1"/>
  <c r="G25" i="1" s="1"/>
  <c r="E12" i="1"/>
  <c r="E25" i="1" s="1"/>
  <c r="D12" i="1"/>
  <c r="F12" i="1" s="1"/>
  <c r="F38" i="1" l="1"/>
  <c r="I38" i="1"/>
  <c r="I12" i="1"/>
  <c r="D25" i="1"/>
  <c r="I25" i="1"/>
  <c r="F25" i="1"/>
</calcChain>
</file>

<file path=xl/sharedStrings.xml><?xml version="1.0" encoding="utf-8"?>
<sst xmlns="http://schemas.openxmlformats.org/spreadsheetml/2006/main" count="60" uniqueCount="43">
  <si>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</si>
  <si>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</si>
  <si>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</si>
  <si>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</si>
  <si>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</si>
  <si>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</si>
  <si>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</si>
  <si>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</si>
  <si>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</si>
  <si>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</si>
  <si>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</si>
  <si>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</si>
  <si>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</si>
  <si>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</si>
  <si>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</si>
  <si>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</si>
  <si>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</si>
  <si>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</si>
  <si>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</si>
  <si>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</si>
  <si>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</si>
  <si>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</si>
  <si>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</si>
  <si>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</si>
  <si>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</si>
  <si>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</si>
  <si>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</si>
  <si>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</si>
  <si>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</si>
  <si>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</si>
  <si>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Estado Analítico de Ingresos
Por Fuente de Financiamiento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</si>
  <si>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</si>
  <si>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</si>
  <si>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</si>
  <si>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</si>
  <si>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</si>
  <si>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</si>
  <si>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</si>
  <si>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</si>
  <si>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</t>
  </si>
  <si>
    <t>Estado Analítico de Ingresos por Fuente de Financiamiento</t>
  </si>
  <si>
    <t>UNIVERSIDAD POLITÉCNICA DEL ESTADO DE MORELOS</t>
  </si>
  <si>
    <t>Del 01 Enero al 30 de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</si>
</sst>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66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12" fillId="11" borderId="18" xfId="4" applyFont="1" applyFill="1" applyBorder="1" applyAlignment="1">
      <alignment horizontal="left"/>
    </xf>
    <xf numFmtId="0" fontId="12" fillId="11" borderId="12" xfId="4" applyFont="1" applyFill="1" applyBorder="1" applyAlignment="1">
      <alignment horizontal="left"/>
    </xf>
    <xf numFmtId="0" fontId="12" fillId="11" borderId="19" xfId="4" applyFont="1" applyFill="1" applyBorder="1" applyAlignment="1">
      <alignment horizontal="left"/>
    </xf>
    <xf numFmtId="0" fontId="12" fillId="11" borderId="21" xfId="4" applyFont="1" applyFill="1" applyBorder="1" applyAlignment="1">
      <alignment horizontal="left"/>
    </xf>
    <xf numFmtId="0" fontId="12" fillId="11" borderId="0" xfId="4" applyFont="1" applyFill="1" applyBorder="1" applyAlignment="1">
      <alignment horizontal="left"/>
    </xf>
    <xf numFmtId="0" fontId="5" fillId="11" borderId="22" xfId="0" applyFont="1" applyFill="1" applyBorder="1" applyAlignment="1">
      <alignment horizontal="left"/>
    </xf>
    <xf numFmtId="0" fontId="12" fillId="11" borderId="21" xfId="4" applyFont="1" applyFill="1" applyBorder="1" applyAlignment="1">
      <alignment horizontal="left" vertical="center"/>
    </xf>
    <xf numFmtId="0" fontId="13" fillId="11" borderId="0" xfId="0" applyFont="1" applyFill="1" applyBorder="1" applyAlignment="1">
      <alignment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left"/>
    </xf>
    <xf numFmtId="0" fontId="15" fillId="11" borderId="13" xfId="4" applyFont="1" applyFill="1" applyBorder="1" applyAlignment="1">
      <alignment horizontal="centerContinuous"/>
    </xf>
    <xf numFmtId="0" fontId="15" fillId="11" borderId="11" xfId="4" applyFont="1" applyFill="1" applyBorder="1" applyAlignment="1">
      <alignment horizontal="centerContinuous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0" borderId="0" xfId="0" applyNumberFormat="1" applyFont="1"/>
    <xf numFmtId="165" fontId="6" fillId="11" borderId="12" xfId="1" applyNumberFormat="1" applyFont="1" applyFill="1" applyBorder="1" applyAlignment="1">
      <alignment vertical="top" wrapText="1"/>
    </xf>
    <xf numFmtId="165" fontId="9" fillId="11" borderId="0" xfId="0" applyNumberFormat="1" applyFont="1" applyFill="1"/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13" fillId="11" borderId="20" xfId="1" applyNumberFormat="1" applyFont="1" applyFill="1" applyBorder="1" applyAlignment="1">
      <alignment horizontal="right" vertical="center" wrapText="1"/>
    </xf>
    <xf numFmtId="165" fontId="13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A11" sqref="A11:C11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43" t="s">
        <v>41</v>
      </c>
      <c r="B1" s="44"/>
      <c r="C1" s="44"/>
      <c r="D1" s="44"/>
      <c r="E1" s="44"/>
      <c r="F1" s="44"/>
      <c r="G1" s="44"/>
      <c r="H1" s="44"/>
      <c r="I1" s="45"/>
    </row>
    <row r="2" spans="1:9" x14ac:dyDescent="0.2">
      <c r="A2" s="46" t="s">
        <v>40</v>
      </c>
      <c r="B2" s="47"/>
      <c r="C2" s="47"/>
      <c r="D2" s="47"/>
      <c r="E2" s="47"/>
      <c r="F2" s="47"/>
      <c r="G2" s="47"/>
      <c r="H2" s="47"/>
      <c r="I2" s="48"/>
    </row>
    <row r="3" spans="1:9" ht="13.5" thickBot="1" x14ac:dyDescent="0.25">
      <c r="A3" s="49" t="s">
        <v>42</v>
      </c>
      <c r="B3" s="50"/>
      <c r="C3" s="50"/>
      <c r="D3" s="50"/>
      <c r="E3" s="50"/>
      <c r="F3" s="50"/>
      <c r="G3" s="50"/>
      <c r="H3" s="50"/>
      <c r="I3" s="51"/>
    </row>
    <row r="4" spans="1:9" x14ac:dyDescent="0.2">
      <c r="A4" s="52" t="s">
        <v>0</v>
      </c>
      <c r="B4" s="52"/>
      <c r="C4" s="52"/>
      <c r="D4" s="53" t="s">
        <v>1</v>
      </c>
      <c r="E4" s="53"/>
      <c r="F4" s="53"/>
      <c r="G4" s="53"/>
      <c r="H4" s="53"/>
      <c r="I4" s="54" t="s">
        <v>2</v>
      </c>
    </row>
    <row r="5" spans="1:9" ht="25.5" x14ac:dyDescent="0.2">
      <c r="A5" s="52"/>
      <c r="B5" s="52"/>
      <c r="C5" s="52"/>
      <c r="D5" s="30" t="s">
        <v>3</v>
      </c>
      <c r="E5" s="31" t="s">
        <v>4</v>
      </c>
      <c r="F5" s="30" t="s">
        <v>5</v>
      </c>
      <c r="G5" s="30" t="s">
        <v>6</v>
      </c>
      <c r="H5" s="30" t="s">
        <v>7</v>
      </c>
      <c r="I5" s="54"/>
    </row>
    <row r="6" spans="1:9" x14ac:dyDescent="0.2">
      <c r="A6" s="52"/>
      <c r="B6" s="52"/>
      <c r="C6" s="52"/>
      <c r="D6" s="30" t="s">
        <v>22</v>
      </c>
      <c r="E6" s="30" t="s">
        <v>23</v>
      </c>
      <c r="F6" s="30" t="s">
        <v>8</v>
      </c>
      <c r="G6" s="30" t="s">
        <v>24</v>
      </c>
      <c r="H6" s="30" t="s">
        <v>25</v>
      </c>
      <c r="I6" s="30" t="s">
        <v>26</v>
      </c>
    </row>
    <row r="7" spans="1:9" x14ac:dyDescent="0.2">
      <c r="A7" s="4"/>
      <c r="B7" s="5"/>
      <c r="C7" s="6"/>
      <c r="D7" s="32"/>
      <c r="E7" s="33"/>
      <c r="F7" s="33"/>
      <c r="G7" s="33"/>
      <c r="H7" s="33"/>
      <c r="I7" s="33"/>
    </row>
    <row r="8" spans="1:9" ht="12.75" customHeight="1" x14ac:dyDescent="0.2">
      <c r="A8" s="57" t="s">
        <v>9</v>
      </c>
      <c r="B8" s="55"/>
      <c r="C8" s="56"/>
      <c r="D8" s="34">
        <v>0</v>
      </c>
      <c r="E8" s="34">
        <v>0</v>
      </c>
      <c r="F8" s="34">
        <f>+D8+E8</f>
        <v>0</v>
      </c>
      <c r="G8" s="34">
        <v>0</v>
      </c>
      <c r="H8" s="34">
        <v>0</v>
      </c>
      <c r="I8" s="34">
        <f>+H8-D8</f>
        <v>0</v>
      </c>
    </row>
    <row r="9" spans="1:9" ht="12.75" customHeight="1" x14ac:dyDescent="0.2">
      <c r="A9" s="57" t="s">
        <v>10</v>
      </c>
      <c r="B9" s="55"/>
      <c r="C9" s="56"/>
      <c r="D9" s="34">
        <v>0</v>
      </c>
      <c r="E9" s="34">
        <v>0</v>
      </c>
      <c r="F9" s="34">
        <f t="shared" ref="F9:F14" si="0">+D9+E9</f>
        <v>0</v>
      </c>
      <c r="G9" s="34">
        <v>0</v>
      </c>
      <c r="H9" s="34">
        <v>0</v>
      </c>
      <c r="I9" s="34">
        <f t="shared" ref="I9:I22" si="1">+H9-D9</f>
        <v>0</v>
      </c>
    </row>
    <row r="10" spans="1:9" x14ac:dyDescent="0.2">
      <c r="A10" s="57" t="s">
        <v>11</v>
      </c>
      <c r="B10" s="55"/>
      <c r="C10" s="56"/>
      <c r="D10" s="34">
        <v>0</v>
      </c>
      <c r="E10" s="34">
        <v>0</v>
      </c>
      <c r="F10" s="34">
        <f t="shared" si="0"/>
        <v>0</v>
      </c>
      <c r="G10" s="34">
        <v>0</v>
      </c>
      <c r="H10" s="34">
        <v>0</v>
      </c>
      <c r="I10" s="34">
        <f t="shared" si="1"/>
        <v>0</v>
      </c>
    </row>
    <row r="11" spans="1:9" x14ac:dyDescent="0.2">
      <c r="A11" s="57" t="s">
        <v>12</v>
      </c>
      <c r="B11" s="55"/>
      <c r="C11" s="56"/>
      <c r="D11" s="34"/>
      <c r="E11" s="34"/>
      <c r="F11" s="34">
        <f t="shared" si="0"/>
        <v>0</v>
      </c>
      <c r="G11" s="34"/>
      <c r="H11" s="34"/>
      <c r="I11" s="34">
        <f t="shared" si="1"/>
        <v>0</v>
      </c>
    </row>
    <row r="12" spans="1:9" x14ac:dyDescent="0.2">
      <c r="A12" s="57" t="s">
        <v>13</v>
      </c>
      <c r="B12" s="55"/>
      <c r="C12" s="56"/>
      <c r="D12" s="34">
        <f>+D13</f>
        <v>0</v>
      </c>
      <c r="E12" s="34">
        <f>+E13</f>
        <v>0</v>
      </c>
      <c r="F12" s="34">
        <f>+D12+E12</f>
        <v>0</v>
      </c>
      <c r="G12" s="34">
        <f>+G13</f>
        <v>0</v>
      </c>
      <c r="H12" s="34">
        <f>+H13</f>
        <v>0</v>
      </c>
      <c r="I12" s="34">
        <f t="shared" si="1"/>
        <v>0</v>
      </c>
    </row>
    <row r="13" spans="1:9" x14ac:dyDescent="0.2">
      <c r="A13" s="7"/>
      <c r="B13" s="55" t="s">
        <v>14</v>
      </c>
      <c r="C13" s="56"/>
      <c r="D13" s="34">
        <v>0</v>
      </c>
      <c r="E13" s="34">
        <v>0</v>
      </c>
      <c r="F13" s="34">
        <f t="shared" si="0"/>
        <v>0</v>
      </c>
      <c r="G13" s="34">
        <v>0</v>
      </c>
      <c r="H13" s="34">
        <v>0</v>
      </c>
      <c r="I13" s="34">
        <f t="shared" si="1"/>
        <v>0</v>
      </c>
    </row>
    <row r="14" spans="1:9" ht="12.75" customHeight="1" x14ac:dyDescent="0.2">
      <c r="A14" s="7"/>
      <c r="B14" s="55" t="s">
        <v>15</v>
      </c>
      <c r="C14" s="56"/>
      <c r="D14" s="34">
        <v>0</v>
      </c>
      <c r="E14" s="34">
        <v>0</v>
      </c>
      <c r="F14" s="34">
        <f t="shared" si="0"/>
        <v>0</v>
      </c>
      <c r="G14" s="34">
        <v>0</v>
      </c>
      <c r="H14" s="34">
        <v>0</v>
      </c>
      <c r="I14" s="34">
        <f t="shared" si="1"/>
        <v>0</v>
      </c>
    </row>
    <row r="15" spans="1:9" x14ac:dyDescent="0.2">
      <c r="A15" s="57" t="s">
        <v>16</v>
      </c>
      <c r="B15" s="55"/>
      <c r="C15" s="56"/>
      <c r="D15" s="34">
        <f>+D16+D17+D18</f>
        <v>0</v>
      </c>
      <c r="E15" s="34">
        <f>+E16+E17+E18</f>
        <v>0</v>
      </c>
      <c r="F15" s="34">
        <f>+D15+E15</f>
        <v>0</v>
      </c>
      <c r="G15" s="34">
        <f>+G16+G17+G18</f>
        <v>0</v>
      </c>
      <c r="H15" s="34">
        <f>+H16+H17+H18</f>
        <v>0</v>
      </c>
      <c r="I15" s="34">
        <f t="shared" si="1"/>
        <v>0</v>
      </c>
    </row>
    <row r="16" spans="1:9" x14ac:dyDescent="0.2">
      <c r="A16" s="7"/>
      <c r="B16" s="55" t="s">
        <v>14</v>
      </c>
      <c r="C16" s="56"/>
      <c r="D16" s="34">
        <v>0</v>
      </c>
      <c r="E16" s="34">
        <v>0</v>
      </c>
      <c r="F16" s="34">
        <f>+D16+E16</f>
        <v>0</v>
      </c>
      <c r="G16" s="34">
        <v>0</v>
      </c>
      <c r="H16" s="34">
        <v>0</v>
      </c>
      <c r="I16" s="34">
        <f t="shared" si="1"/>
        <v>0</v>
      </c>
    </row>
    <row r="17" spans="1:9" ht="12.75" customHeight="1" x14ac:dyDescent="0.2">
      <c r="A17" s="7"/>
      <c r="B17" s="55" t="s">
        <v>15</v>
      </c>
      <c r="C17" s="56"/>
      <c r="D17" s="34">
        <v>0</v>
      </c>
      <c r="E17" s="34">
        <v>0</v>
      </c>
      <c r="F17" s="34">
        <f>+D17+E17</f>
        <v>0</v>
      </c>
      <c r="G17" s="34">
        <v>0</v>
      </c>
      <c r="H17" s="34">
        <v>0</v>
      </c>
      <c r="I17" s="34">
        <f t="shared" si="1"/>
        <v>0</v>
      </c>
    </row>
    <row r="18" spans="1:9" ht="12.75" customHeight="1" x14ac:dyDescent="0.2">
      <c r="A18" s="7"/>
      <c r="B18" s="55" t="s">
        <v>27</v>
      </c>
      <c r="C18" s="56"/>
      <c r="D18" s="34">
        <v>0</v>
      </c>
      <c r="E18" s="34">
        <v>0</v>
      </c>
      <c r="F18" s="34">
        <f>+D18+E18</f>
        <v>0</v>
      </c>
      <c r="G18" s="34">
        <v>0</v>
      </c>
      <c r="H18" s="34">
        <v>0</v>
      </c>
      <c r="I18" s="34">
        <f t="shared" si="1"/>
        <v>0</v>
      </c>
    </row>
    <row r="19" spans="1:9" ht="12.75" customHeight="1" x14ac:dyDescent="0.2">
      <c r="A19" s="7"/>
      <c r="B19" s="55" t="s">
        <v>28</v>
      </c>
      <c r="C19" s="56"/>
      <c r="D19" s="34"/>
      <c r="E19" s="34"/>
      <c r="F19" s="34"/>
      <c r="G19" s="34"/>
      <c r="H19" s="34"/>
      <c r="I19" s="34"/>
    </row>
    <row r="20" spans="1:9" ht="12.75" customHeight="1" x14ac:dyDescent="0.2">
      <c r="A20" s="57" t="s">
        <v>17</v>
      </c>
      <c r="B20" s="55"/>
      <c r="C20" s="56"/>
      <c r="D20" s="34">
        <v>21673481</v>
      </c>
      <c r="E20" s="34">
        <v>550000</v>
      </c>
      <c r="F20" s="34">
        <f>+D20+E20</f>
        <v>22223481</v>
      </c>
      <c r="G20" s="34">
        <v>16515066</v>
      </c>
      <c r="H20" s="34">
        <v>16301741</v>
      </c>
      <c r="I20" s="34">
        <f t="shared" si="1"/>
        <v>-5371740</v>
      </c>
    </row>
    <row r="21" spans="1:9" x14ac:dyDescent="0.2">
      <c r="A21" s="57" t="s">
        <v>18</v>
      </c>
      <c r="B21" s="55"/>
      <c r="C21" s="56"/>
      <c r="D21" s="34">
        <v>0</v>
      </c>
      <c r="E21" s="34">
        <v>0</v>
      </c>
      <c r="F21" s="34">
        <f>+D21+E21</f>
        <v>0</v>
      </c>
      <c r="G21" s="34">
        <v>0</v>
      </c>
      <c r="H21" s="34">
        <v>0</v>
      </c>
      <c r="I21" s="34">
        <f t="shared" si="1"/>
        <v>0</v>
      </c>
    </row>
    <row r="22" spans="1:9" x14ac:dyDescent="0.2">
      <c r="A22" s="57" t="s">
        <v>19</v>
      </c>
      <c r="B22" s="55"/>
      <c r="C22" s="56"/>
      <c r="D22" s="34">
        <v>49528626</v>
      </c>
      <c r="E22" s="34">
        <v>0</v>
      </c>
      <c r="F22" s="34">
        <f>+D22+E22</f>
        <v>49528626</v>
      </c>
      <c r="G22" s="34">
        <v>42374813</v>
      </c>
      <c r="H22" s="34">
        <v>38838052.93</v>
      </c>
      <c r="I22" s="34">
        <f t="shared" si="1"/>
        <v>-10690573.07</v>
      </c>
    </row>
    <row r="23" spans="1:9" ht="13.5" customHeight="1" x14ac:dyDescent="0.2">
      <c r="A23" s="57" t="s">
        <v>20</v>
      </c>
      <c r="B23" s="55"/>
      <c r="C23" s="56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1:9" ht="13.5" customHeight="1" x14ac:dyDescent="0.2">
      <c r="A24" s="8"/>
      <c r="B24" s="9"/>
      <c r="C24" s="10"/>
      <c r="D24" s="35"/>
      <c r="E24" s="36"/>
      <c r="F24" s="36"/>
      <c r="G24" s="35"/>
      <c r="H24" s="35"/>
      <c r="I24" s="36"/>
    </row>
    <row r="25" spans="1:9" x14ac:dyDescent="0.2">
      <c r="A25" s="11"/>
      <c r="B25" s="12"/>
      <c r="C25" s="13" t="s">
        <v>21</v>
      </c>
      <c r="D25" s="34">
        <f>+D8+D9+D10+D12+D15+D20+D21+D22+D23</f>
        <v>71202107</v>
      </c>
      <c r="E25" s="34">
        <f>+E8+E9+E10+E12+E15+E20+E21+E22+E23</f>
        <v>550000</v>
      </c>
      <c r="F25" s="34">
        <f>+F8+F9+F10+F12+F15+F20+F21+F22+F23</f>
        <v>71752107</v>
      </c>
      <c r="G25" s="34">
        <f>+G8+G9+G10+G12+G15+G20+G21+G22+G23</f>
        <v>58889879</v>
      </c>
      <c r="H25" s="34">
        <f>+H8+H9+H10+H12+H15+H20+H21+H22+H23</f>
        <v>55139793.93</v>
      </c>
      <c r="I25" s="58">
        <f>+I20+I22</f>
        <v>-16062313.07</v>
      </c>
    </row>
    <row r="26" spans="1:9" x14ac:dyDescent="0.2">
      <c r="A26" s="14"/>
      <c r="B26" s="14"/>
      <c r="C26" s="14"/>
      <c r="D26" s="37"/>
      <c r="E26" s="37"/>
      <c r="F26" s="37"/>
      <c r="G26" s="63" t="s">
        <v>29</v>
      </c>
      <c r="H26" s="64"/>
      <c r="I26" s="59"/>
    </row>
    <row r="27" spans="1:9" ht="12.75" customHeight="1" x14ac:dyDescent="0.2">
      <c r="A27" s="3"/>
      <c r="B27" s="3"/>
      <c r="C27" s="3"/>
      <c r="D27" s="38"/>
      <c r="E27" s="38"/>
      <c r="F27" s="38"/>
      <c r="G27" s="38"/>
      <c r="H27" s="38"/>
      <c r="I27" s="38"/>
    </row>
    <row r="28" spans="1:9" x14ac:dyDescent="0.2">
      <c r="A28" s="65" t="s">
        <v>30</v>
      </c>
      <c r="B28" s="65"/>
      <c r="C28" s="65"/>
      <c r="D28" s="53" t="s">
        <v>1</v>
      </c>
      <c r="E28" s="53"/>
      <c r="F28" s="53"/>
      <c r="G28" s="53"/>
      <c r="H28" s="53"/>
      <c r="I28" s="54" t="s">
        <v>2</v>
      </c>
    </row>
    <row r="29" spans="1:9" ht="12.75" customHeight="1" x14ac:dyDescent="0.2">
      <c r="A29" s="65"/>
      <c r="B29" s="65"/>
      <c r="C29" s="65"/>
      <c r="D29" s="30" t="s">
        <v>3</v>
      </c>
      <c r="E29" s="31" t="s">
        <v>4</v>
      </c>
      <c r="F29" s="30" t="s">
        <v>5</v>
      </c>
      <c r="G29" s="30" t="s">
        <v>6</v>
      </c>
      <c r="H29" s="30" t="s">
        <v>7</v>
      </c>
      <c r="I29" s="54"/>
    </row>
    <row r="30" spans="1:9" x14ac:dyDescent="0.2">
      <c r="A30" s="65"/>
      <c r="B30" s="65"/>
      <c r="C30" s="65"/>
      <c r="D30" s="30" t="s">
        <v>22</v>
      </c>
      <c r="E30" s="30" t="s">
        <v>23</v>
      </c>
      <c r="F30" s="30" t="s">
        <v>8</v>
      </c>
      <c r="G30" s="30" t="s">
        <v>24</v>
      </c>
      <c r="H30" s="30" t="s">
        <v>25</v>
      </c>
      <c r="I30" s="30" t="s">
        <v>26</v>
      </c>
    </row>
    <row r="31" spans="1:9" x14ac:dyDescent="0.2">
      <c r="A31" s="15">
        <v>1</v>
      </c>
      <c r="B31" s="16"/>
      <c r="C31" s="17" t="s">
        <v>33</v>
      </c>
      <c r="D31" s="34">
        <v>0</v>
      </c>
      <c r="E31" s="34">
        <v>0</v>
      </c>
      <c r="F31" s="34">
        <f t="shared" ref="F31:F37" si="2">+D31+E31</f>
        <v>0</v>
      </c>
      <c r="G31" s="34">
        <v>0</v>
      </c>
      <c r="H31" s="34">
        <v>0</v>
      </c>
      <c r="I31" s="34">
        <f t="shared" ref="I31:I37" si="3">+H31-D31</f>
        <v>0</v>
      </c>
    </row>
    <row r="32" spans="1:9" x14ac:dyDescent="0.2">
      <c r="A32" s="18">
        <v>2</v>
      </c>
      <c r="B32" s="19"/>
      <c r="C32" s="20" t="s">
        <v>34</v>
      </c>
      <c r="D32" s="34">
        <v>0</v>
      </c>
      <c r="E32" s="34">
        <v>0</v>
      </c>
      <c r="F32" s="34">
        <f t="shared" si="2"/>
        <v>0</v>
      </c>
      <c r="G32" s="34">
        <v>0</v>
      </c>
      <c r="H32" s="34">
        <v>0</v>
      </c>
      <c r="I32" s="34">
        <f t="shared" si="3"/>
        <v>0</v>
      </c>
    </row>
    <row r="33" spans="1:9" x14ac:dyDescent="0.2">
      <c r="A33" s="21">
        <v>3</v>
      </c>
      <c r="B33" s="22"/>
      <c r="C33" s="23" t="s">
        <v>35</v>
      </c>
      <c r="D33" s="34">
        <v>0</v>
      </c>
      <c r="E33" s="34">
        <v>0</v>
      </c>
      <c r="F33" s="34">
        <f t="shared" si="2"/>
        <v>0</v>
      </c>
      <c r="G33" s="34">
        <v>0</v>
      </c>
      <c r="H33" s="34">
        <v>0</v>
      </c>
      <c r="I33" s="34">
        <f t="shared" si="3"/>
        <v>0</v>
      </c>
    </row>
    <row r="34" spans="1:9" ht="12.75" customHeight="1" x14ac:dyDescent="0.2">
      <c r="A34" s="21">
        <v>4</v>
      </c>
      <c r="B34" s="22"/>
      <c r="C34" s="23" t="s">
        <v>36</v>
      </c>
      <c r="D34" s="34">
        <v>21673481</v>
      </c>
      <c r="E34" s="34">
        <v>550000</v>
      </c>
      <c r="F34" s="34">
        <v>22223481</v>
      </c>
      <c r="G34" s="34">
        <v>16515066</v>
      </c>
      <c r="H34" s="34">
        <v>16301741</v>
      </c>
      <c r="I34" s="34">
        <v>-5371740</v>
      </c>
    </row>
    <row r="35" spans="1:9" x14ac:dyDescent="0.2">
      <c r="A35" s="21">
        <v>5</v>
      </c>
      <c r="B35" s="22"/>
      <c r="C35" s="23" t="s">
        <v>37</v>
      </c>
      <c r="D35" s="34">
        <v>28001626</v>
      </c>
      <c r="E35" s="34">
        <v>0</v>
      </c>
      <c r="F35" s="34">
        <v>28001626</v>
      </c>
      <c r="G35" s="34">
        <v>23019312</v>
      </c>
      <c r="H35" s="34">
        <v>19886070</v>
      </c>
      <c r="I35" s="34">
        <v>-8115556</v>
      </c>
    </row>
    <row r="36" spans="1:9" x14ac:dyDescent="0.2">
      <c r="A36" s="21">
        <v>6</v>
      </c>
      <c r="B36" s="22"/>
      <c r="C36" s="23" t="s">
        <v>38</v>
      </c>
      <c r="D36" s="34">
        <v>21527000</v>
      </c>
      <c r="E36" s="34">
        <v>0</v>
      </c>
      <c r="F36" s="34">
        <v>21527000</v>
      </c>
      <c r="G36" s="34">
        <v>19355500.690000001</v>
      </c>
      <c r="H36" s="34">
        <v>18951983</v>
      </c>
      <c r="I36" s="34">
        <v>-2575017</v>
      </c>
    </row>
    <row r="37" spans="1:9" ht="12.75" customHeight="1" x14ac:dyDescent="0.2">
      <c r="A37" s="21">
        <v>7</v>
      </c>
      <c r="B37" s="24"/>
      <c r="C37" s="23" t="s">
        <v>39</v>
      </c>
      <c r="D37" s="39">
        <v>0</v>
      </c>
      <c r="E37" s="39"/>
      <c r="F37" s="39">
        <f t="shared" si="2"/>
        <v>0</v>
      </c>
      <c r="G37" s="39"/>
      <c r="H37" s="39"/>
      <c r="I37" s="34">
        <f t="shared" si="3"/>
        <v>0</v>
      </c>
    </row>
    <row r="38" spans="1:9" x14ac:dyDescent="0.2">
      <c r="A38" s="25"/>
      <c r="B38" s="26"/>
      <c r="C38" s="27" t="s">
        <v>21</v>
      </c>
      <c r="D38" s="39">
        <f>+D31+D32+D33+D34+D35+D36+D37</f>
        <v>71202107</v>
      </c>
      <c r="E38" s="39">
        <f t="shared" ref="E38:H38" si="4">+E31+E32+E33+E34+E35+E36+E37</f>
        <v>550000</v>
      </c>
      <c r="F38" s="39">
        <f t="shared" si="4"/>
        <v>71752107</v>
      </c>
      <c r="G38" s="39">
        <f t="shared" si="4"/>
        <v>58889878.689999998</v>
      </c>
      <c r="H38" s="39">
        <f t="shared" si="4"/>
        <v>55139794</v>
      </c>
      <c r="I38" s="58">
        <f>+I34+I35+I36</f>
        <v>-16062313</v>
      </c>
    </row>
    <row r="39" spans="1:9" x14ac:dyDescent="0.2">
      <c r="A39" s="28" t="s">
        <v>31</v>
      </c>
      <c r="B39" s="29"/>
      <c r="C39" s="29"/>
      <c r="D39" s="40"/>
      <c r="E39" s="41"/>
      <c r="F39" s="41"/>
      <c r="G39" s="60" t="s">
        <v>29</v>
      </c>
      <c r="H39" s="61"/>
      <c r="I39" s="59"/>
    </row>
    <row r="40" spans="1:9" x14ac:dyDescent="0.2">
      <c r="A40" s="62"/>
      <c r="B40" s="62"/>
      <c r="C40" s="62"/>
      <c r="D40" s="62"/>
      <c r="E40" s="62"/>
      <c r="F40" s="62"/>
      <c r="G40" s="62"/>
      <c r="H40" s="62"/>
      <c r="I40" s="62"/>
    </row>
    <row r="41" spans="1:9" x14ac:dyDescent="0.2">
      <c r="A41" s="28" t="s">
        <v>32</v>
      </c>
      <c r="B41" s="28"/>
      <c r="C41" s="28"/>
      <c r="D41" s="42"/>
      <c r="E41" s="42"/>
      <c r="F41" s="42"/>
      <c r="G41" s="42"/>
      <c r="H41" s="42"/>
      <c r="I41" s="42"/>
    </row>
  </sheetData>
  <mergeCells count="30">
    <mergeCell ref="I38:I39"/>
    <mergeCell ref="G39:H39"/>
    <mergeCell ref="A40:I40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A1:I1"/>
    <mergeCell ref="A2:I2"/>
    <mergeCell ref="A3:I3"/>
    <mergeCell ref="A4:C6"/>
    <mergeCell ref="D4:H4"/>
    <mergeCell ref="I4:I5"/>
  </mergeCells>
  <pageMargins left="0.70866141732283472" right="0.70866141732283472" top="0.74803149606299213" bottom="0.74803149606299213" header="0.31496062992125984" footer="0.31496062992125984"/>
  <pageSetup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EAIFF_3er_2017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2018-02-01T22:42:08Z</cp:lastPrinted>
  <dcterms:created xsi:type="dcterms:W3CDTF">2018-02-01T21:17:48Z</dcterms:created>
  <dcterms:modified xsi:type="dcterms:W3CDTF">2018-02-28T17:58:00Z</dcterms:modified>
</cp:coreProperties>
</file>